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FICIO 457 CTA PUBLICA 20 EXCEL\Anual 2020\"/>
    </mc:Choice>
  </mc:AlternateContent>
  <xr:revisionPtr revIDLastSave="0" documentId="13_ncr:1_{337ED4BE-49C1-48B3-AF42-A6978EE63669}" xr6:coauthVersionLast="36" xr6:coauthVersionMax="36" xr10:uidLastSave="{00000000-0000-0000-0000-000000000000}"/>
  <bookViews>
    <workbookView xWindow="0" yWindow="0" windowWidth="24000" windowHeight="9735" xr2:uid="{00000000-000D-0000-FFFF-FFFF00000000}"/>
  </bookViews>
  <sheets>
    <sheet name="GCP" sheetId="1" r:id="rId1"/>
  </sheets>
  <calcPr calcId="191029"/>
</workbook>
</file>

<file path=xl/calcChain.xml><?xml version="1.0" encoding="utf-8"?>
<calcChain xmlns="http://schemas.openxmlformats.org/spreadsheetml/2006/main">
  <c r="I34" i="1" l="1"/>
  <c r="F35" i="1"/>
  <c r="I35" i="1" s="1"/>
  <c r="F34" i="1"/>
  <c r="F33" i="1"/>
  <c r="I33" i="1" s="1"/>
  <c r="F32" i="1"/>
  <c r="I32" i="1" s="1"/>
  <c r="F30" i="1"/>
  <c r="I30" i="1" s="1"/>
  <c r="F29" i="1"/>
  <c r="I29" i="1" s="1"/>
  <c r="F28" i="1"/>
  <c r="I28" i="1" s="1"/>
  <c r="F27" i="1"/>
  <c r="I27" i="1" s="1"/>
  <c r="F25" i="1"/>
  <c r="I25" i="1" s="1"/>
  <c r="F24" i="1"/>
  <c r="I24" i="1" s="1"/>
  <c r="F22" i="1"/>
  <c r="I22" i="1" s="1"/>
  <c r="F21" i="1"/>
  <c r="I21" i="1" s="1"/>
  <c r="F20" i="1"/>
  <c r="I20" i="1" s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9" i="1"/>
  <c r="I9" i="1" s="1"/>
  <c r="F8" i="1"/>
  <c r="I8" i="1" s="1"/>
  <c r="H31" i="1"/>
  <c r="G31" i="1"/>
  <c r="H26" i="1"/>
  <c r="G26" i="1"/>
  <c r="H23" i="1"/>
  <c r="G23" i="1"/>
  <c r="H19" i="1"/>
  <c r="G19" i="1"/>
  <c r="H10" i="1"/>
  <c r="G10" i="1"/>
  <c r="H7" i="1"/>
  <c r="G7" i="1"/>
  <c r="E31" i="1"/>
  <c r="E26" i="1"/>
  <c r="E23" i="1"/>
  <c r="E19" i="1"/>
  <c r="E10" i="1"/>
  <c r="E7" i="1"/>
  <c r="D31" i="1"/>
  <c r="D26" i="1"/>
  <c r="D23" i="1"/>
  <c r="D19" i="1"/>
  <c r="D10" i="1"/>
  <c r="D7" i="1"/>
  <c r="I19" i="1" l="1"/>
  <c r="E37" i="1"/>
  <c r="I10" i="1"/>
  <c r="H37" i="1"/>
  <c r="G37" i="1"/>
  <c r="D37" i="1"/>
  <c r="I23" i="1"/>
  <c r="I26" i="1"/>
  <c r="I31" i="1"/>
  <c r="F10" i="1"/>
  <c r="F23" i="1"/>
  <c r="F7" i="1"/>
  <c r="F19" i="1"/>
  <c r="F26" i="1"/>
  <c r="F31" i="1"/>
  <c r="I7" i="1"/>
  <c r="F37" i="1" l="1"/>
  <c r="I37" i="1"/>
</calcChain>
</file>

<file path=xl/sharedStrings.xml><?xml version="1.0" encoding="utf-8"?>
<sst xmlns="http://schemas.openxmlformats.org/spreadsheetml/2006/main" count="65" uniqueCount="65">
  <si>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</si>
  <si>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</si>
  <si>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</si>
  <si>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</si>
  <si>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</si>
  <si>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</si>
  <si>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</si>
  <si>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</si>
  <si>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</si>
  <si>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</si>
  <si>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</si>
  <si>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</si>
  <si>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</si>
  <si>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</si>
  <si>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</si>
  <si>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</si>
  <si>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</si>
  <si>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</si>
  <si>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</si>
  <si>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</si>
  <si>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</si>
  <si>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</si>
  <si>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</si>
  <si>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</si>
  <si>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</si>
  <si>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</si>
  <si>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</si>
  <si>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</si>
  <si>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</si>
  <si>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</si>
  <si>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</si>
  <si>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</si>
  <si>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</si>
  <si>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</si>
  <si>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</si>
  <si>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</si>
  <si>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</si>
  <si>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</si>
  <si>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</si>
  <si>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</si>
  <si>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</si>
  <si>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</si>
  <si>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</si>
  <si>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</si>
  <si>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</si>
  <si>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</si>
  <si>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</si>
  <si>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</si>
  <si>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</si>
  <si>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</si>
  <si>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</si>
  <si>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</si>
  <si>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</si>
  <si>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</si>
  <si>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</si>
  <si>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</si>
  <si>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</si>
  <si>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</si>
  <si>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</si>
  <si>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</si>
  <si>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</si>
  <si>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</si>
  <si>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</si>
  <si>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</si>
  <si>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MUNICIPIO DE SAN FELIPE
GASTO POR CATEGORÍA PROGRAMÁTICA
DEL 1 DE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</si>
</sst>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2028825</xdr:colOff>
      <xdr:row>39</xdr:row>
      <xdr:rowOff>133351</xdr:rowOff>
    </xdr:from>
    <xdr:to>
      <xdr:col>7</xdr:col>
      <xdr:colOff>933450</xdr:colOff>
      <xdr:row>42</xdr:row>
      <xdr:rowOff>85726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1482" t="65892" r="45353" b="30404"/>
        <a:stretch/>
      </xdr:blipFill>
      <xdr:spPr>
        <a:xfrm>
          <a:off x="2257425" y="6219826"/>
          <a:ext cx="7458075" cy="3810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7"/>
  <sheetViews>
    <sheetView showGridLines="0" tabSelected="1" zoomScaleNormal="100" zoomScaleSheetLayoutView="90" workbookViewId="0">
      <selection sqref="A1:I1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13344235</v>
      </c>
      <c r="E7" s="18">
        <f>SUM(E8:E9)</f>
        <v>3185307.16</v>
      </c>
      <c r="F7" s="18">
        <f t="shared" ref="F7:I7" si="0">SUM(F8:F9)</f>
        <v>16529542.16</v>
      </c>
      <c r="G7" s="18">
        <f t="shared" si="0"/>
        <v>13950005.73</v>
      </c>
      <c r="H7" s="18">
        <f t="shared" si="0"/>
        <v>13950005.73</v>
      </c>
      <c r="I7" s="18">
        <f t="shared" si="0"/>
        <v>2579536.4299999997</v>
      </c>
    </row>
    <row r="8" spans="1:9" x14ac:dyDescent="0.2">
      <c r="A8" s="27" t="s">
        <v>41</v>
      </c>
      <c r="B8" s="9"/>
      <c r="C8" s="3" t="s">
        <v>1</v>
      </c>
      <c r="D8" s="19">
        <v>13344235</v>
      </c>
      <c r="E8" s="19">
        <v>3185307.16</v>
      </c>
      <c r="F8" s="19">
        <f>D8+E8</f>
        <v>16529542.16</v>
      </c>
      <c r="G8" s="19">
        <v>13950005.73</v>
      </c>
      <c r="H8" s="19">
        <v>13950005.73</v>
      </c>
      <c r="I8" s="19">
        <f>F8-G8</f>
        <v>2579536.4299999997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447499764.44</v>
      </c>
      <c r="E10" s="18">
        <f>SUM(E11:E18)</f>
        <v>89786059.989999995</v>
      </c>
      <c r="F10" s="18">
        <f t="shared" ref="F10:I10" si="1">SUM(F11:F18)</f>
        <v>537285824.43000007</v>
      </c>
      <c r="G10" s="18">
        <f t="shared" si="1"/>
        <v>426608787.36000001</v>
      </c>
      <c r="H10" s="18">
        <f t="shared" si="1"/>
        <v>423408501.56999999</v>
      </c>
      <c r="I10" s="18">
        <f t="shared" si="1"/>
        <v>110677037.06999999</v>
      </c>
    </row>
    <row r="11" spans="1:9" x14ac:dyDescent="0.2">
      <c r="A11" s="27" t="s">
        <v>46</v>
      </c>
      <c r="B11" s="9"/>
      <c r="C11" s="3" t="s">
        <v>4</v>
      </c>
      <c r="D11" s="19">
        <v>242340886.72</v>
      </c>
      <c r="E11" s="19">
        <v>-21350008.280000001</v>
      </c>
      <c r="F11" s="19">
        <f t="shared" ref="F11:F18" si="2">D11+E11</f>
        <v>220990878.44</v>
      </c>
      <c r="G11" s="19">
        <v>198041245.55000001</v>
      </c>
      <c r="H11" s="19">
        <v>195335201.63</v>
      </c>
      <c r="I11" s="19">
        <f t="shared" ref="I11:I18" si="3">F11-G11</f>
        <v>22949632.889999986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205158877.72</v>
      </c>
      <c r="E18" s="19">
        <v>111136068.27</v>
      </c>
      <c r="F18" s="19">
        <f t="shared" si="2"/>
        <v>316294945.99000001</v>
      </c>
      <c r="G18" s="19">
        <v>228567541.81</v>
      </c>
      <c r="H18" s="19">
        <v>228073299.94</v>
      </c>
      <c r="I18" s="19">
        <f t="shared" si="3"/>
        <v>87727404.180000007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3455736.75</v>
      </c>
      <c r="E19" s="18">
        <f>SUM(E20:E22)</f>
        <v>-131491.5</v>
      </c>
      <c r="F19" s="18">
        <f t="shared" ref="F19:I19" si="4">SUM(F20:F22)</f>
        <v>3324245.25</v>
      </c>
      <c r="G19" s="18">
        <f t="shared" si="4"/>
        <v>2906491.15</v>
      </c>
      <c r="H19" s="18">
        <f t="shared" si="4"/>
        <v>2842141.08</v>
      </c>
      <c r="I19" s="18">
        <f t="shared" si="4"/>
        <v>417754.10000000009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3455736.75</v>
      </c>
      <c r="E21" s="19">
        <v>-131491.5</v>
      </c>
      <c r="F21" s="19">
        <f t="shared" si="5"/>
        <v>3324245.25</v>
      </c>
      <c r="G21" s="19">
        <v>2906491.15</v>
      </c>
      <c r="H21" s="19">
        <v>2842141.08</v>
      </c>
      <c r="I21" s="19">
        <f t="shared" si="6"/>
        <v>417754.10000000009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464299736.19</v>
      </c>
      <c r="E37" s="24">
        <f t="shared" ref="E37:I37" si="16">SUM(E7+E10+E19+E23+E26+E31)</f>
        <v>92839875.649999991</v>
      </c>
      <c r="F37" s="24">
        <f t="shared" si="16"/>
        <v>557139611.84000003</v>
      </c>
      <c r="G37" s="24">
        <f t="shared" si="16"/>
        <v>443465284.24000001</v>
      </c>
      <c r="H37" s="24">
        <f t="shared" si="16"/>
        <v>440200648.38</v>
      </c>
      <c r="I37" s="24">
        <f t="shared" si="16"/>
        <v>113674327.59999999</v>
      </c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elements/1.1/"/>
    <ds:schemaRef ds:uri="http://purl.org/dc/dcmitype/"/>
    <ds:schemaRef ds:uri="http://purl.org/dc/terms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2017-03-30T22:19:49Z</cp:lastPrinted>
  <dcterms:created xsi:type="dcterms:W3CDTF">2012-12-11T21:13:37Z</dcterms:created>
  <dcterms:modified xsi:type="dcterms:W3CDTF">2021-05-05T19:04:34Z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